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SESA194648\Downloads\"/>
    </mc:Choice>
  </mc:AlternateContent>
  <xr:revisionPtr revIDLastSave="0" documentId="13_ncr:1_{9AD5AB5A-D1D0-4DE8-93F4-9D0B6EB3D865}" xr6:coauthVersionLast="47" xr6:coauthVersionMax="47" xr10:uidLastSave="{00000000-0000-0000-0000-000000000000}"/>
  <bookViews>
    <workbookView xWindow="-96" yWindow="-96" windowWidth="23232" windowHeight="12552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5" i="1"/>
  <c r="D14" i="1"/>
  <c r="D13" i="1"/>
  <c r="D12" i="1"/>
  <c r="D11" i="1"/>
  <c r="D26" i="1"/>
  <c r="D5" i="1"/>
  <c r="D23" i="1"/>
  <c r="D3" i="1"/>
</calcChain>
</file>

<file path=xl/sharedStrings.xml><?xml version="1.0" encoding="utf-8"?>
<sst xmlns="http://schemas.openxmlformats.org/spreadsheetml/2006/main" count="62" uniqueCount="37">
  <si>
    <t>Hranaté potrubie 800x800</t>
  </si>
  <si>
    <t>MJ</t>
  </si>
  <si>
    <t>bm</t>
  </si>
  <si>
    <t>množstvo</t>
  </si>
  <si>
    <t>Výustky</t>
  </si>
  <si>
    <t>ks</t>
  </si>
  <si>
    <t>Hranaté potrubie 1200x1200</t>
  </si>
  <si>
    <t>Hranaté potrubie 1000x400</t>
  </si>
  <si>
    <t>RK 800x800</t>
  </si>
  <si>
    <t>RK 1000x400</t>
  </si>
  <si>
    <t>RK 400x400</t>
  </si>
  <si>
    <t>Hranaté potrubie 400x400</t>
  </si>
  <si>
    <t>Hranaté potrubie 600x400</t>
  </si>
  <si>
    <t>D400</t>
  </si>
  <si>
    <t>Tvarovky 30%</t>
  </si>
  <si>
    <t>kpl</t>
  </si>
  <si>
    <t>KRUHOVÉ POTRUBIA</t>
  </si>
  <si>
    <t>HRANATÉ POTRUBIA</t>
  </si>
  <si>
    <t>D350/355</t>
  </si>
  <si>
    <t>D275/300/315</t>
  </si>
  <si>
    <t>D250</t>
  </si>
  <si>
    <t>D225</t>
  </si>
  <si>
    <t>D200</t>
  </si>
  <si>
    <t>D180</t>
  </si>
  <si>
    <t>D140-160</t>
  </si>
  <si>
    <t>RK D350/355</t>
  </si>
  <si>
    <t>RK D250</t>
  </si>
  <si>
    <t>RK D200</t>
  </si>
  <si>
    <t>RK D160/140</t>
  </si>
  <si>
    <t>RK D120/125</t>
  </si>
  <si>
    <t>RK D100</t>
  </si>
  <si>
    <t>Koncové prvky</t>
  </si>
  <si>
    <t>Príslušenstvo</t>
  </si>
  <si>
    <t>D700</t>
  </si>
  <si>
    <t>D100 FLEXO/SPIRO</t>
  </si>
  <si>
    <t>D120/125 FLEXO/SPIRO</t>
  </si>
  <si>
    <t>Tvarovky 50%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</si>
</sst>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33"/>
  <sheetViews>
    <sheetView tabSelected="1" workbookViewId="0">
      <selection activeCell="E23" sqref="E23"/>
    </sheetView>
  </sheetViews>
  <sheetFormatPr defaultRowHeight="14.4" x14ac:dyDescent="0.55000000000000004"/>
  <cols>
    <col min="2" max="2" width="30.62890625" customWidth="1"/>
  </cols>
  <sheetData>
    <row r="1" spans="2:4" x14ac:dyDescent="0.55000000000000004">
      <c r="C1" t="s">
        <v>1</v>
      </c>
      <c r="D1" t="s">
        <v>3</v>
      </c>
    </row>
    <row r="2" spans="2:4" x14ac:dyDescent="0.55000000000000004">
      <c r="B2" s="1" t="s">
        <v>17</v>
      </c>
      <c r="C2" s="1"/>
      <c r="D2" s="1"/>
    </row>
    <row r="3" spans="2:4" x14ac:dyDescent="0.55000000000000004">
      <c r="B3" t="s">
        <v>0</v>
      </c>
      <c r="C3" t="s">
        <v>2</v>
      </c>
      <c r="D3">
        <f>25+20</f>
        <v>45</v>
      </c>
    </row>
    <row r="4" spans="2:4" x14ac:dyDescent="0.55000000000000004">
      <c r="B4" t="s">
        <v>6</v>
      </c>
      <c r="C4" t="s">
        <v>2</v>
      </c>
      <c r="D4">
        <v>6</v>
      </c>
    </row>
    <row r="5" spans="2:4" x14ac:dyDescent="0.55000000000000004">
      <c r="B5" t="s">
        <v>7</v>
      </c>
      <c r="C5" t="s">
        <v>2</v>
      </c>
      <c r="D5">
        <f>25+10</f>
        <v>35</v>
      </c>
    </row>
    <row r="6" spans="2:4" x14ac:dyDescent="0.55000000000000004">
      <c r="B6" t="s">
        <v>11</v>
      </c>
      <c r="C6" t="s">
        <v>2</v>
      </c>
      <c r="D6">
        <v>12</v>
      </c>
    </row>
    <row r="7" spans="2:4" x14ac:dyDescent="0.55000000000000004">
      <c r="B7" t="s">
        <v>12</v>
      </c>
      <c r="C7" t="s">
        <v>2</v>
      </c>
      <c r="D7">
        <v>3</v>
      </c>
    </row>
    <row r="8" spans="2:4" x14ac:dyDescent="0.55000000000000004">
      <c r="B8" t="s">
        <v>14</v>
      </c>
      <c r="C8" t="s">
        <v>15</v>
      </c>
      <c r="D8">
        <v>1</v>
      </c>
    </row>
    <row r="9" spans="2:4" x14ac:dyDescent="0.55000000000000004">
      <c r="B9" s="1" t="s">
        <v>16</v>
      </c>
      <c r="C9" s="1"/>
      <c r="D9" s="1"/>
    </row>
    <row r="10" spans="2:4" x14ac:dyDescent="0.55000000000000004">
      <c r="B10" t="s">
        <v>33</v>
      </c>
      <c r="C10" t="s">
        <v>2</v>
      </c>
      <c r="D10">
        <v>3</v>
      </c>
    </row>
    <row r="11" spans="2:4" x14ac:dyDescent="0.55000000000000004">
      <c r="B11" t="s">
        <v>13</v>
      </c>
      <c r="C11" t="s">
        <v>2</v>
      </c>
      <c r="D11">
        <f>8+12+66+18</f>
        <v>104</v>
      </c>
    </row>
    <row r="12" spans="2:4" x14ac:dyDescent="0.55000000000000004">
      <c r="B12" t="s">
        <v>18</v>
      </c>
      <c r="C12" t="s">
        <v>2</v>
      </c>
      <c r="D12">
        <f>15+15+60+6+6</f>
        <v>102</v>
      </c>
    </row>
    <row r="13" spans="2:4" x14ac:dyDescent="0.55000000000000004">
      <c r="B13" t="s">
        <v>19</v>
      </c>
      <c r="C13" t="s">
        <v>2</v>
      </c>
      <c r="D13">
        <f>3+3+3+9+3</f>
        <v>21</v>
      </c>
    </row>
    <row r="14" spans="2:4" x14ac:dyDescent="0.55000000000000004">
      <c r="B14" t="s">
        <v>20</v>
      </c>
      <c r="C14" t="s">
        <v>2</v>
      </c>
      <c r="D14">
        <f>18+21+3+3+6+3</f>
        <v>54</v>
      </c>
    </row>
    <row r="15" spans="2:4" x14ac:dyDescent="0.55000000000000004">
      <c r="B15" t="s">
        <v>21</v>
      </c>
      <c r="C15" t="s">
        <v>2</v>
      </c>
      <c r="D15">
        <f>3+6+9+36</f>
        <v>54</v>
      </c>
    </row>
    <row r="16" spans="2:4" x14ac:dyDescent="0.55000000000000004">
      <c r="B16" t="s">
        <v>22</v>
      </c>
      <c r="C16" t="s">
        <v>2</v>
      </c>
      <c r="D16">
        <f>3+3</f>
        <v>6</v>
      </c>
    </row>
    <row r="17" spans="2:4" x14ac:dyDescent="0.55000000000000004">
      <c r="B17" t="s">
        <v>23</v>
      </c>
      <c r="C17" t="s">
        <v>2</v>
      </c>
      <c r="D17">
        <f>9+6+9+9+6+6</f>
        <v>45</v>
      </c>
    </row>
    <row r="18" spans="2:4" x14ac:dyDescent="0.55000000000000004">
      <c r="B18" t="s">
        <v>24</v>
      </c>
      <c r="C18" t="s">
        <v>2</v>
      </c>
      <c r="D18">
        <f>6+15+9+15+9+6+9+12+6+6+6+15+6+6+12+6+15+6+6+10+9+6+12</f>
        <v>208</v>
      </c>
    </row>
    <row r="19" spans="2:4" x14ac:dyDescent="0.55000000000000004">
      <c r="B19" t="s">
        <v>35</v>
      </c>
      <c r="C19" t="s">
        <v>2</v>
      </c>
      <c r="D19">
        <f>12+15+9+21+12+12+21+6+6+12+12+12+12+12+24+12+6+6+6+6+6+10+12+18+12+36</f>
        <v>328</v>
      </c>
    </row>
    <row r="20" spans="2:4" x14ac:dyDescent="0.55000000000000004">
      <c r="B20" t="s">
        <v>34</v>
      </c>
      <c r="C20" t="s">
        <v>2</v>
      </c>
      <c r="D20">
        <f>6+24+12+6+24+6+42</f>
        <v>120</v>
      </c>
    </row>
    <row r="21" spans="2:4" x14ac:dyDescent="0.55000000000000004">
      <c r="B21" t="s">
        <v>36</v>
      </c>
      <c r="C21" t="s">
        <v>15</v>
      </c>
      <c r="D21">
        <v>1</v>
      </c>
    </row>
    <row r="22" spans="2:4" x14ac:dyDescent="0.55000000000000004">
      <c r="B22" s="1" t="s">
        <v>31</v>
      </c>
      <c r="C22" s="1"/>
      <c r="D22" s="1"/>
    </row>
    <row r="23" spans="2:4" x14ac:dyDescent="0.55000000000000004">
      <c r="B23" t="s">
        <v>4</v>
      </c>
      <c r="C23" t="s">
        <v>5</v>
      </c>
      <c r="D23">
        <f>22</f>
        <v>22</v>
      </c>
    </row>
    <row r="24" spans="2:4" x14ac:dyDescent="0.55000000000000004">
      <c r="B24" s="1" t="s">
        <v>32</v>
      </c>
      <c r="C24" s="1"/>
      <c r="D24" s="1"/>
    </row>
    <row r="25" spans="2:4" x14ac:dyDescent="0.55000000000000004">
      <c r="B25" t="s">
        <v>8</v>
      </c>
      <c r="C25" t="s">
        <v>5</v>
      </c>
      <c r="D25">
        <v>2</v>
      </c>
    </row>
    <row r="26" spans="2:4" x14ac:dyDescent="0.55000000000000004">
      <c r="B26" t="s">
        <v>9</v>
      </c>
      <c r="C26" t="s">
        <v>5</v>
      </c>
      <c r="D26">
        <f>1+1</f>
        <v>2</v>
      </c>
    </row>
    <row r="27" spans="2:4" x14ac:dyDescent="0.55000000000000004">
      <c r="B27" t="s">
        <v>10</v>
      </c>
      <c r="C27" t="s">
        <v>5</v>
      </c>
      <c r="D27">
        <v>1</v>
      </c>
    </row>
    <row r="28" spans="2:4" x14ac:dyDescent="0.55000000000000004">
      <c r="B28" t="s">
        <v>25</v>
      </c>
      <c r="C28" t="s">
        <v>5</v>
      </c>
      <c r="D28">
        <v>1</v>
      </c>
    </row>
    <row r="29" spans="2:4" x14ac:dyDescent="0.55000000000000004">
      <c r="B29" t="s">
        <v>26</v>
      </c>
      <c r="C29" t="s">
        <v>5</v>
      </c>
      <c r="D29">
        <v>3</v>
      </c>
    </row>
    <row r="30" spans="2:4" x14ac:dyDescent="0.55000000000000004">
      <c r="B30" t="s">
        <v>27</v>
      </c>
      <c r="C30" t="s">
        <v>5</v>
      </c>
      <c r="D30">
        <v>1</v>
      </c>
    </row>
    <row r="31" spans="2:4" x14ac:dyDescent="0.55000000000000004">
      <c r="B31" t="s">
        <v>28</v>
      </c>
      <c r="C31" t="s">
        <v>5</v>
      </c>
      <c r="D31">
        <v>19</v>
      </c>
    </row>
    <row r="32" spans="2:4" x14ac:dyDescent="0.55000000000000004">
      <c r="B32" t="s">
        <v>29</v>
      </c>
      <c r="C32" t="s">
        <v>5</v>
      </c>
      <c r="D32">
        <v>34</v>
      </c>
    </row>
    <row r="33" spans="2:4" x14ac:dyDescent="0.55000000000000004">
      <c r="B33" t="s">
        <v>30</v>
      </c>
      <c r="C33" t="s">
        <v>5</v>
      </c>
      <c r="D33">
        <v>14</v>
      </c>
    </row>
  </sheetData>
  <phoneticPr fontId="1" type="noConversion"/>
  <pageMargins left="0.7" right="0.7" top="0.75" bottom="0.75" header="0.3" footer="0.3"/>
  <headerFooter>
    <oddFooter>&amp;C_x000D_&amp;1#&amp;"Calibri"&amp;6&amp;K626469 Public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jan.domanicky</dc:creator>
  <cp:lastModifiedBy>Marek MECIR</cp:lastModifiedBy>
  <dcterms:created xsi:type="dcterms:W3CDTF">2015-06-05T18:19:34Z</dcterms:created>
  <dcterms:modified xsi:type="dcterms:W3CDTF">2025-01-22T06:56:57Z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3507802-f8e4-4e38-829c-ac8ea9b241e4_Enabled">
    <vt:lpwstr>true</vt:lpwstr>
  </property>
  <property fmtid="{D5CDD505-2E9C-101B-9397-08002B2CF9AE}" pid="3" name="MSIP_Label_23507802-f8e4-4e38-829c-ac8ea9b241e4_SetDate">
    <vt:lpwstr>2025-01-22T06:56:33Z</vt:lpwstr>
  </property>
  <property fmtid="{D5CDD505-2E9C-101B-9397-08002B2CF9AE}" pid="4" name="MSIP_Label_23507802-f8e4-4e38-829c-ac8ea9b241e4_Method">
    <vt:lpwstr>Privileged</vt:lpwstr>
  </property>
  <property fmtid="{D5CDD505-2E9C-101B-9397-08002B2CF9AE}" pid="5" name="MSIP_Label_23507802-f8e4-4e38-829c-ac8ea9b241e4_Name">
    <vt:lpwstr>Public v2</vt:lpwstr>
  </property>
  <property fmtid="{D5CDD505-2E9C-101B-9397-08002B2CF9AE}" pid="6" name="MSIP_Label_23507802-f8e4-4e38-829c-ac8ea9b241e4_SiteId">
    <vt:lpwstr>6e51e1ad-c54b-4b39-b598-0ffe9ae68fef</vt:lpwstr>
  </property>
  <property fmtid="{D5CDD505-2E9C-101B-9397-08002B2CF9AE}" pid="7" name="MSIP_Label_23507802-f8e4-4e38-829c-ac8ea9b241e4_ActionId">
    <vt:lpwstr>2b45fb94-524f-4680-a199-ec350cd40806</vt:lpwstr>
  </property>
  <property fmtid="{D5CDD505-2E9C-101B-9397-08002B2CF9AE}" pid="8" name="MSIP_Label_23507802-f8e4-4e38-829c-ac8ea9b241e4_ContentBits">
    <vt:lpwstr>2</vt:lpwstr>
  </property>
</Properties>
</file>